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pych\Desktop\"/>
    </mc:Choice>
  </mc:AlternateContent>
  <bookViews>
    <workbookView xWindow="0" yWindow="0" windowWidth="21000" windowHeight="11985"/>
  </bookViews>
  <sheets>
    <sheet name="Wykaz osoby-liczba nieruchomośc" sheetId="3" r:id="rId1"/>
    <sheet name="Podział na miejscowości" sheetId="6" r:id="rId2"/>
  </sheets>
  <calcPr calcId="152511"/>
</workbook>
</file>

<file path=xl/calcChain.xml><?xml version="1.0" encoding="utf-8"?>
<calcChain xmlns="http://schemas.openxmlformats.org/spreadsheetml/2006/main">
  <c r="E12" i="3" l="1"/>
  <c r="E13" i="3"/>
  <c r="E14" i="3"/>
  <c r="E15" i="3"/>
  <c r="E16" i="3"/>
  <c r="E17" i="3"/>
  <c r="E18" i="3"/>
  <c r="E11" i="3"/>
  <c r="D11" i="3"/>
  <c r="D26" i="3" s="1"/>
  <c r="D12" i="3"/>
  <c r="D13" i="3"/>
  <c r="D14" i="3"/>
  <c r="D15" i="3"/>
  <c r="D16" i="3"/>
  <c r="D17" i="3"/>
  <c r="D18" i="3"/>
  <c r="J25" i="6"/>
  <c r="I25" i="6"/>
  <c r="H25" i="6"/>
  <c r="F25" i="6"/>
  <c r="E25" i="6"/>
  <c r="K24" i="6"/>
  <c r="G24" i="6"/>
  <c r="K23" i="6"/>
  <c r="G23" i="6"/>
  <c r="K22" i="6"/>
  <c r="G22" i="6"/>
  <c r="K21" i="6"/>
  <c r="G21" i="6"/>
  <c r="K20" i="6"/>
  <c r="G20" i="6"/>
  <c r="K19" i="6"/>
  <c r="G19" i="6"/>
  <c r="K18" i="6"/>
  <c r="G18" i="6"/>
  <c r="K17" i="6"/>
  <c r="G17" i="6"/>
  <c r="K16" i="6"/>
  <c r="G16" i="6"/>
  <c r="K15" i="6"/>
  <c r="G15" i="6"/>
  <c r="K14" i="6"/>
  <c r="G14" i="6"/>
  <c r="K13" i="6"/>
  <c r="G13" i="6"/>
  <c r="K12" i="6"/>
  <c r="G12" i="6"/>
  <c r="K11" i="6"/>
  <c r="G11" i="6"/>
  <c r="K10" i="6"/>
  <c r="G10" i="6"/>
  <c r="K9" i="6"/>
  <c r="G9" i="6"/>
  <c r="K8" i="6"/>
  <c r="G8" i="6"/>
  <c r="K7" i="6"/>
  <c r="G7" i="6"/>
  <c r="K6" i="6"/>
  <c r="G6" i="6"/>
  <c r="F26" i="3"/>
  <c r="C26" i="3"/>
  <c r="E26" i="3" l="1"/>
  <c r="G25" i="6"/>
  <c r="K25" i="6"/>
</calcChain>
</file>

<file path=xl/sharedStrings.xml><?xml version="1.0" encoding="utf-8"?>
<sst xmlns="http://schemas.openxmlformats.org/spreadsheetml/2006/main" count="52" uniqueCount="52">
  <si>
    <t>LP</t>
  </si>
  <si>
    <t>MIEJSCOWOŚĆ</t>
  </si>
  <si>
    <t>DRZEŃSKO</t>
  </si>
  <si>
    <t>GAJEC</t>
  </si>
  <si>
    <t>KOWALÓW</t>
  </si>
  <si>
    <t>LUBIECHNIA MAŁA</t>
  </si>
  <si>
    <t>LUBIECHNIA WIELKA</t>
  </si>
  <si>
    <t>RADÓW</t>
  </si>
  <si>
    <t>SERBÓW</t>
  </si>
  <si>
    <t>STARKÓW</t>
  </si>
  <si>
    <t>STAROŚCIN</t>
  </si>
  <si>
    <t>SUŁÓW</t>
  </si>
  <si>
    <t>MANISZEWO</t>
  </si>
  <si>
    <t>NOWY MŁYN</t>
  </si>
  <si>
    <t>ZIELONY BÓR</t>
  </si>
  <si>
    <t>RZEPINEK</t>
  </si>
  <si>
    <t>ŁĄCZNIE</t>
  </si>
  <si>
    <t>ŁĄCZNA LICZBA MIESZKAŃCÓW WG. DEKLARACJI</t>
  </si>
  <si>
    <t>RZEPIN</t>
  </si>
  <si>
    <t>KOWALÓW WSPÓLNOTA MIESZKANIOWA</t>
  </si>
  <si>
    <t>GAJEC WSPÓLNOTA MIESZKANIOWA</t>
  </si>
  <si>
    <t>LUBIECHNIA MAŁA WSPÓLNOTA MIESZKANIOWA</t>
  </si>
  <si>
    <t>RZEPIN WSPÓLNOTY MIESZKANIOWE</t>
  </si>
  <si>
    <t>LICZBA OSÓB NIESEGREGUJĄCYCH ODPADY WG. DEKLARACJI</t>
  </si>
  <si>
    <t>LICZBA OSÓB SEGREGUJĄCYCH ODPADY WG. DEKLARACJI</t>
  </si>
  <si>
    <t>LICZBA NIERUCHOMOŚCI SEGREGUJĄCYCH ODPADY</t>
  </si>
  <si>
    <t>LICZBA NIERUCHOMOŚCI NIESEGREGUJĄCYCH ODPADY</t>
  </si>
  <si>
    <t>LICZBA NIERUCHOMOŚCI ZE ZŁOŻONĄ DEKLARACJĄ ZEROWĄ</t>
  </si>
  <si>
    <t>ŁĄCZNA LICZBA NIERUCHOMOŚCI</t>
  </si>
  <si>
    <t>1 osoba</t>
  </si>
  <si>
    <t>2 osoby</t>
  </si>
  <si>
    <t>3 osoby</t>
  </si>
  <si>
    <t>4 osoby</t>
  </si>
  <si>
    <t>5 osób</t>
  </si>
  <si>
    <t>6 osób</t>
  </si>
  <si>
    <t>7 osób</t>
  </si>
  <si>
    <t>8 osób</t>
  </si>
  <si>
    <t>9 osób</t>
  </si>
  <si>
    <t>10 ośób</t>
  </si>
  <si>
    <t>od 51 osób do 80 osób</t>
  </si>
  <si>
    <t>od 81 osób do 110 osób</t>
  </si>
  <si>
    <t>od 111 osób do 140 osób</t>
  </si>
  <si>
    <t>LICZBA OSÓB ZAMIESZKUJĄCA NIERUCHOMOŚĆ</t>
  </si>
  <si>
    <t>ODPADY SEGREGOWANE/       LICZBA NIERUCHOMOŚCI</t>
  </si>
  <si>
    <t>ODPADY ZMIESZANE/        LICZBA NIERUCHOMOŚCI</t>
  </si>
  <si>
    <t>od 11 osób do 30 osób</t>
  </si>
  <si>
    <t>od 31 osób do 50 osób</t>
  </si>
  <si>
    <t>LICZBA WORKÓW</t>
  </si>
  <si>
    <t>LICZBA WORKÓW BIO</t>
  </si>
  <si>
    <t>Łącznie</t>
  </si>
  <si>
    <t>Załącznik nr 3 do SIWZ</t>
  </si>
  <si>
    <t>Załacznik nr 3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</si>
</sst>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zcionka tekstu podstawowego"/>
      <family val="2"/>
      <charset val="238"/>
    </font>
    <font>
      <sz val="16"/>
      <color theme="1"/>
      <name val="Czcionka tekstu podstawowego"/>
      <family val="2"/>
      <charset val="238"/>
    </font>
    <font>
      <b/>
      <sz val="16"/>
      <color theme="1"/>
      <name val="Czcionka tekstu podstawowego"/>
      <charset val="238"/>
    </font>
    <font>
      <b/>
      <i/>
      <sz val="16"/>
      <color theme="1"/>
      <name val="Czcionka tekstu podstawowego"/>
      <charset val="238"/>
    </font>
    <font>
      <b/>
      <sz val="11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F26"/>
  <sheetViews>
    <sheetView tabSelected="1" workbookViewId="0">
      <selection activeCell="B6" sqref="B6"/>
    </sheetView>
  </sheetViews>
  <sheetFormatPr defaultRowHeight="14.25"/>
  <cols>
    <col min="2" max="2" width="41.375" customWidth="1"/>
    <col min="3" max="5" width="26.5" customWidth="1"/>
    <col min="6" max="6" width="29.5" customWidth="1"/>
  </cols>
  <sheetData>
    <row r="6" spans="2:6">
      <c r="B6" t="s">
        <v>51</v>
      </c>
    </row>
    <row r="9" spans="2:6" ht="15" thickBot="1"/>
    <row r="10" spans="2:6" ht="30.75" thickBot="1">
      <c r="B10" s="7" t="s">
        <v>42</v>
      </c>
      <c r="C10" s="8" t="s">
        <v>43</v>
      </c>
      <c r="D10" s="8" t="s">
        <v>47</v>
      </c>
      <c r="E10" s="8" t="s">
        <v>48</v>
      </c>
      <c r="F10" s="8" t="s">
        <v>44</v>
      </c>
    </row>
    <row r="11" spans="2:6" ht="15.75" thickBot="1">
      <c r="B11" s="6" t="s">
        <v>29</v>
      </c>
      <c r="C11" s="6">
        <v>88</v>
      </c>
      <c r="D11" s="6">
        <f>C11*3*12</f>
        <v>3168</v>
      </c>
      <c r="E11" s="6">
        <f>C11*6*2+C11*6*4</f>
        <v>3168</v>
      </c>
      <c r="F11" s="6">
        <v>350</v>
      </c>
    </row>
    <row r="12" spans="2:6" ht="15.75" thickBot="1">
      <c r="B12" s="6" t="s">
        <v>30</v>
      </c>
      <c r="C12" s="6">
        <v>186</v>
      </c>
      <c r="D12" s="6">
        <f t="shared" ref="D12:D18" si="0">C12*3*12</f>
        <v>6696</v>
      </c>
      <c r="E12" s="6">
        <f t="shared" ref="E12:E18" si="1">C12*6*2+C12*6*4</f>
        <v>6696</v>
      </c>
      <c r="F12" s="6">
        <v>497</v>
      </c>
    </row>
    <row r="13" spans="2:6" ht="15.75" thickBot="1">
      <c r="B13" s="6" t="s">
        <v>31</v>
      </c>
      <c r="C13" s="6">
        <v>133</v>
      </c>
      <c r="D13" s="6">
        <f t="shared" si="0"/>
        <v>4788</v>
      </c>
      <c r="E13" s="6">
        <f t="shared" si="1"/>
        <v>4788</v>
      </c>
      <c r="F13" s="6">
        <v>295</v>
      </c>
    </row>
    <row r="14" spans="2:6" ht="15.75" thickBot="1">
      <c r="B14" s="6" t="s">
        <v>32</v>
      </c>
      <c r="C14" s="6">
        <v>121</v>
      </c>
      <c r="D14" s="6">
        <f t="shared" si="0"/>
        <v>4356</v>
      </c>
      <c r="E14" s="6">
        <f t="shared" si="1"/>
        <v>4356</v>
      </c>
      <c r="F14" s="6">
        <v>208</v>
      </c>
    </row>
    <row r="15" spans="2:6" ht="15.75" thickBot="1">
      <c r="B15" s="6" t="s">
        <v>33</v>
      </c>
      <c r="C15" s="6">
        <v>55</v>
      </c>
      <c r="D15" s="6">
        <f t="shared" si="0"/>
        <v>1980</v>
      </c>
      <c r="E15" s="6">
        <f t="shared" si="1"/>
        <v>1980</v>
      </c>
      <c r="F15" s="6">
        <v>64</v>
      </c>
    </row>
    <row r="16" spans="2:6" ht="15.75" thickBot="1">
      <c r="B16" s="6" t="s">
        <v>34</v>
      </c>
      <c r="C16" s="6">
        <v>21</v>
      </c>
      <c r="D16" s="6">
        <f t="shared" si="0"/>
        <v>756</v>
      </c>
      <c r="E16" s="6">
        <f t="shared" si="1"/>
        <v>756</v>
      </c>
      <c r="F16" s="6">
        <v>34</v>
      </c>
    </row>
    <row r="17" spans="2:6" ht="15.75" thickBot="1">
      <c r="B17" s="6" t="s">
        <v>35</v>
      </c>
      <c r="C17" s="6">
        <v>9</v>
      </c>
      <c r="D17" s="6">
        <f t="shared" si="0"/>
        <v>324</v>
      </c>
      <c r="E17" s="6">
        <f t="shared" si="1"/>
        <v>324</v>
      </c>
      <c r="F17" s="6">
        <v>10</v>
      </c>
    </row>
    <row r="18" spans="2:6" ht="15.75" thickBot="1">
      <c r="B18" s="6" t="s">
        <v>36</v>
      </c>
      <c r="C18" s="6">
        <v>2</v>
      </c>
      <c r="D18" s="6">
        <f t="shared" si="0"/>
        <v>72</v>
      </c>
      <c r="E18" s="6">
        <f t="shared" si="1"/>
        <v>72</v>
      </c>
      <c r="F18" s="6">
        <v>13</v>
      </c>
    </row>
    <row r="19" spans="2:6" ht="15.75" thickBot="1">
      <c r="B19" s="6" t="s">
        <v>37</v>
      </c>
      <c r="C19" s="6">
        <v>0</v>
      </c>
      <c r="D19" s="6"/>
      <c r="E19" s="6"/>
      <c r="F19" s="6">
        <v>4</v>
      </c>
    </row>
    <row r="20" spans="2:6" ht="15.75" thickBot="1">
      <c r="B20" s="6" t="s">
        <v>38</v>
      </c>
      <c r="C20" s="6">
        <v>0</v>
      </c>
      <c r="D20" s="6"/>
      <c r="E20" s="6"/>
      <c r="F20" s="6">
        <v>8</v>
      </c>
    </row>
    <row r="21" spans="2:6" ht="15.75" thickBot="1">
      <c r="B21" s="6" t="s">
        <v>45</v>
      </c>
      <c r="C21" s="6">
        <v>4</v>
      </c>
      <c r="D21" s="6"/>
      <c r="E21" s="6"/>
      <c r="F21" s="6">
        <v>32</v>
      </c>
    </row>
    <row r="22" spans="2:6" ht="15.75" thickBot="1">
      <c r="B22" s="6" t="s">
        <v>46</v>
      </c>
      <c r="C22" s="6">
        <v>2</v>
      </c>
      <c r="D22" s="6"/>
      <c r="E22" s="6"/>
      <c r="F22" s="6">
        <v>9</v>
      </c>
    </row>
    <row r="23" spans="2:6" ht="15.75" thickBot="1">
      <c r="B23" s="6" t="s">
        <v>39</v>
      </c>
      <c r="C23" s="6">
        <v>2</v>
      </c>
      <c r="D23" s="6"/>
      <c r="E23" s="6"/>
      <c r="F23" s="6">
        <v>2</v>
      </c>
    </row>
    <row r="24" spans="2:6" ht="15.75" thickBot="1">
      <c r="B24" s="6" t="s">
        <v>40</v>
      </c>
      <c r="C24" s="6">
        <v>2</v>
      </c>
      <c r="D24" s="6"/>
      <c r="E24" s="6"/>
      <c r="F24" s="6">
        <v>6</v>
      </c>
    </row>
    <row r="25" spans="2:6" ht="15.75" thickBot="1">
      <c r="B25" s="6" t="s">
        <v>41</v>
      </c>
      <c r="C25" s="6">
        <v>1</v>
      </c>
      <c r="D25" s="6"/>
      <c r="E25" s="6"/>
      <c r="F25" s="6">
        <v>1</v>
      </c>
    </row>
    <row r="26" spans="2:6" ht="15.75" thickBot="1">
      <c r="B26" s="6" t="s">
        <v>49</v>
      </c>
      <c r="C26" s="6">
        <f>SUM(C11:C25)</f>
        <v>626</v>
      </c>
      <c r="D26" s="6">
        <f t="shared" ref="D26" si="2">SUM(D11:D25)</f>
        <v>22140</v>
      </c>
      <c r="E26" s="6">
        <f>SUM(E11:E25)</f>
        <v>22140</v>
      </c>
      <c r="F26" s="6">
        <f>SUM(F11:F25)</f>
        <v>1533</v>
      </c>
    </row>
  </sheetData>
  <pageMargins left="0.7" right="0.7" top="0.75" bottom="0.75" header="0.3" footer="0.3"/>
  <pageSetup paperSize="9" scale="75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K25"/>
  <sheetViews>
    <sheetView topLeftCell="D1" zoomScale="60" zoomScaleNormal="60" workbookViewId="0">
      <selection activeCell="D2" sqref="D2"/>
    </sheetView>
  </sheetViews>
  <sheetFormatPr defaultRowHeight="14.25"/>
  <cols>
    <col min="2" max="2" width="0.75" customWidth="1"/>
    <col min="3" max="3" width="6.125" customWidth="1"/>
    <col min="4" max="4" width="44.125" customWidth="1"/>
    <col min="5" max="5" width="27.375" customWidth="1"/>
    <col min="6" max="6" width="30.375" customWidth="1"/>
    <col min="7" max="7" width="25.375" customWidth="1"/>
    <col min="8" max="8" width="27.625" customWidth="1"/>
    <col min="9" max="9" width="30" customWidth="1"/>
    <col min="10" max="10" width="32.625" customWidth="1"/>
    <col min="11" max="11" width="35" customWidth="1"/>
  </cols>
  <sheetData>
    <row r="2" spans="3:11">
      <c r="D2" t="s">
        <v>50</v>
      </c>
    </row>
    <row r="4" spans="3:11" ht="15" thickBot="1"/>
    <row r="5" spans="3:11" ht="83.25" customHeight="1" thickBot="1">
      <c r="C5" s="2" t="s">
        <v>0</v>
      </c>
      <c r="D5" s="2" t="s">
        <v>1</v>
      </c>
      <c r="E5" s="2" t="s">
        <v>24</v>
      </c>
      <c r="F5" s="2" t="s">
        <v>23</v>
      </c>
      <c r="G5" s="2" t="s">
        <v>17</v>
      </c>
      <c r="H5" s="2" t="s">
        <v>25</v>
      </c>
      <c r="I5" s="2" t="s">
        <v>26</v>
      </c>
      <c r="J5" s="2" t="s">
        <v>27</v>
      </c>
      <c r="K5" s="2" t="s">
        <v>28</v>
      </c>
    </row>
    <row r="6" spans="3:11" ht="30" customHeight="1" thickBot="1">
      <c r="C6" s="4">
        <v>1</v>
      </c>
      <c r="D6" s="3" t="s">
        <v>2</v>
      </c>
      <c r="E6" s="1">
        <v>75</v>
      </c>
      <c r="F6" s="1">
        <v>226</v>
      </c>
      <c r="G6" s="1">
        <f>E6+F6</f>
        <v>301</v>
      </c>
      <c r="H6" s="1">
        <v>26</v>
      </c>
      <c r="I6" s="1">
        <v>90</v>
      </c>
      <c r="J6" s="1">
        <v>10</v>
      </c>
      <c r="K6" s="1">
        <f>H6+I6+J6</f>
        <v>126</v>
      </c>
    </row>
    <row r="7" spans="3:11" ht="30" customHeight="1" thickBot="1">
      <c r="C7" s="4">
        <v>2</v>
      </c>
      <c r="D7" s="3" t="s">
        <v>3</v>
      </c>
      <c r="E7" s="1">
        <v>71</v>
      </c>
      <c r="F7" s="1">
        <v>73</v>
      </c>
      <c r="G7" s="1">
        <f t="shared" ref="G7:G24" si="0">E7+F7</f>
        <v>144</v>
      </c>
      <c r="H7" s="1">
        <v>24</v>
      </c>
      <c r="I7" s="1">
        <v>28</v>
      </c>
      <c r="J7" s="1">
        <v>4</v>
      </c>
      <c r="K7" s="1">
        <f t="shared" ref="K7:K24" si="1">H7+I7+J7</f>
        <v>56</v>
      </c>
    </row>
    <row r="8" spans="3:11" ht="56.25" customHeight="1" thickBot="1">
      <c r="C8" s="4">
        <v>3</v>
      </c>
      <c r="D8" s="3" t="s">
        <v>20</v>
      </c>
      <c r="E8" s="1">
        <v>0</v>
      </c>
      <c r="F8" s="1">
        <v>20</v>
      </c>
      <c r="G8" s="1">
        <f t="shared" si="0"/>
        <v>20</v>
      </c>
      <c r="H8" s="1">
        <v>0</v>
      </c>
      <c r="I8" s="1">
        <v>1</v>
      </c>
      <c r="J8" s="1">
        <v>0</v>
      </c>
      <c r="K8" s="1">
        <f t="shared" si="1"/>
        <v>1</v>
      </c>
    </row>
    <row r="9" spans="3:11" ht="30" customHeight="1" thickBot="1">
      <c r="C9" s="4">
        <v>4</v>
      </c>
      <c r="D9" s="3" t="s">
        <v>4</v>
      </c>
      <c r="E9" s="1">
        <v>149</v>
      </c>
      <c r="F9" s="1">
        <v>518</v>
      </c>
      <c r="G9" s="1">
        <f t="shared" si="0"/>
        <v>667</v>
      </c>
      <c r="H9" s="1">
        <v>48</v>
      </c>
      <c r="I9" s="1">
        <v>202</v>
      </c>
      <c r="J9" s="1">
        <v>19</v>
      </c>
      <c r="K9" s="1">
        <f t="shared" si="1"/>
        <v>269</v>
      </c>
    </row>
    <row r="10" spans="3:11" ht="56.25" customHeight="1" thickBot="1">
      <c r="C10" s="4">
        <v>5</v>
      </c>
      <c r="D10" s="3" t="s">
        <v>19</v>
      </c>
      <c r="E10" s="1">
        <v>0</v>
      </c>
      <c r="F10" s="1">
        <v>49</v>
      </c>
      <c r="G10" s="1">
        <f t="shared" si="0"/>
        <v>49</v>
      </c>
      <c r="H10" s="1">
        <v>0</v>
      </c>
      <c r="I10" s="1">
        <v>1</v>
      </c>
      <c r="J10" s="1">
        <v>0</v>
      </c>
      <c r="K10" s="1">
        <f t="shared" si="1"/>
        <v>1</v>
      </c>
    </row>
    <row r="11" spans="3:11" ht="30" customHeight="1" thickBot="1">
      <c r="C11" s="4">
        <v>6</v>
      </c>
      <c r="D11" s="3" t="s">
        <v>5</v>
      </c>
      <c r="E11" s="1">
        <v>36</v>
      </c>
      <c r="F11" s="1">
        <v>10</v>
      </c>
      <c r="G11" s="1">
        <f t="shared" si="0"/>
        <v>46</v>
      </c>
      <c r="H11" s="1">
        <v>13</v>
      </c>
      <c r="I11" s="1">
        <v>4</v>
      </c>
      <c r="J11" s="1">
        <v>6</v>
      </c>
      <c r="K11" s="1">
        <f t="shared" si="1"/>
        <v>23</v>
      </c>
    </row>
    <row r="12" spans="3:11" ht="47.25" customHeight="1" thickBot="1">
      <c r="C12" s="4">
        <v>7</v>
      </c>
      <c r="D12" s="3" t="s">
        <v>21</v>
      </c>
      <c r="E12" s="1">
        <v>0</v>
      </c>
      <c r="F12" s="1">
        <v>10</v>
      </c>
      <c r="G12" s="1">
        <f t="shared" si="0"/>
        <v>10</v>
      </c>
      <c r="H12" s="1">
        <v>0</v>
      </c>
      <c r="I12" s="1">
        <v>1</v>
      </c>
      <c r="J12" s="1">
        <v>0</v>
      </c>
      <c r="K12" s="1">
        <f t="shared" si="1"/>
        <v>1</v>
      </c>
    </row>
    <row r="13" spans="3:11" ht="30" customHeight="1" thickBot="1">
      <c r="C13" s="4">
        <v>8</v>
      </c>
      <c r="D13" s="3" t="s">
        <v>6</v>
      </c>
      <c r="E13" s="1">
        <v>77</v>
      </c>
      <c r="F13" s="1">
        <v>170</v>
      </c>
      <c r="G13" s="1">
        <f t="shared" si="0"/>
        <v>247</v>
      </c>
      <c r="H13" s="1">
        <v>25</v>
      </c>
      <c r="I13" s="1">
        <v>62</v>
      </c>
      <c r="J13" s="1">
        <v>9</v>
      </c>
      <c r="K13" s="1">
        <f t="shared" si="1"/>
        <v>96</v>
      </c>
    </row>
    <row r="14" spans="3:11" ht="30" customHeight="1" thickBot="1">
      <c r="C14" s="4">
        <v>9</v>
      </c>
      <c r="D14" s="3" t="s">
        <v>7</v>
      </c>
      <c r="E14" s="1">
        <v>91</v>
      </c>
      <c r="F14" s="1">
        <v>88</v>
      </c>
      <c r="G14" s="1">
        <f t="shared" si="0"/>
        <v>179</v>
      </c>
      <c r="H14" s="1">
        <v>31</v>
      </c>
      <c r="I14" s="1">
        <v>37</v>
      </c>
      <c r="J14" s="1">
        <v>8</v>
      </c>
      <c r="K14" s="1">
        <f t="shared" si="1"/>
        <v>76</v>
      </c>
    </row>
    <row r="15" spans="3:11" ht="30" customHeight="1" thickBot="1">
      <c r="C15" s="4">
        <v>10</v>
      </c>
      <c r="D15" s="3" t="s">
        <v>8</v>
      </c>
      <c r="E15" s="1">
        <v>65</v>
      </c>
      <c r="F15" s="1">
        <v>108</v>
      </c>
      <c r="G15" s="1">
        <f t="shared" si="0"/>
        <v>173</v>
      </c>
      <c r="H15" s="1">
        <v>18</v>
      </c>
      <c r="I15" s="1">
        <v>45</v>
      </c>
      <c r="J15" s="1">
        <v>9</v>
      </c>
      <c r="K15" s="1">
        <f t="shared" si="1"/>
        <v>72</v>
      </c>
    </row>
    <row r="16" spans="3:11" ht="30" customHeight="1" thickBot="1">
      <c r="C16" s="4">
        <v>11</v>
      </c>
      <c r="D16" s="3" t="s">
        <v>9</v>
      </c>
      <c r="E16" s="1">
        <v>54</v>
      </c>
      <c r="F16" s="1">
        <v>91</v>
      </c>
      <c r="G16" s="1">
        <f t="shared" si="0"/>
        <v>145</v>
      </c>
      <c r="H16" s="1">
        <v>13</v>
      </c>
      <c r="I16" s="1">
        <v>32</v>
      </c>
      <c r="J16" s="1">
        <v>8</v>
      </c>
      <c r="K16" s="1">
        <f t="shared" si="1"/>
        <v>53</v>
      </c>
    </row>
    <row r="17" spans="3:11" ht="30" customHeight="1" thickBot="1">
      <c r="C17" s="4">
        <v>12</v>
      </c>
      <c r="D17" s="3" t="s">
        <v>10</v>
      </c>
      <c r="E17" s="1">
        <v>105</v>
      </c>
      <c r="F17" s="1">
        <v>145</v>
      </c>
      <c r="G17" s="1">
        <f t="shared" si="0"/>
        <v>250</v>
      </c>
      <c r="H17" s="1">
        <v>40</v>
      </c>
      <c r="I17" s="1">
        <v>57</v>
      </c>
      <c r="J17" s="1">
        <v>15</v>
      </c>
      <c r="K17" s="1">
        <f t="shared" si="1"/>
        <v>112</v>
      </c>
    </row>
    <row r="18" spans="3:11" ht="30" customHeight="1" thickBot="1">
      <c r="C18" s="4">
        <v>13</v>
      </c>
      <c r="D18" s="3" t="s">
        <v>11</v>
      </c>
      <c r="E18" s="1">
        <v>63</v>
      </c>
      <c r="F18" s="1">
        <v>103</v>
      </c>
      <c r="G18" s="1">
        <f t="shared" si="0"/>
        <v>166</v>
      </c>
      <c r="H18" s="1">
        <v>27</v>
      </c>
      <c r="I18" s="1">
        <v>38</v>
      </c>
      <c r="J18" s="1">
        <v>16</v>
      </c>
      <c r="K18" s="1">
        <f t="shared" si="1"/>
        <v>81</v>
      </c>
    </row>
    <row r="19" spans="3:11" ht="30" customHeight="1" thickBot="1">
      <c r="C19" s="4">
        <v>14</v>
      </c>
      <c r="D19" s="3" t="s">
        <v>12</v>
      </c>
      <c r="E19" s="1">
        <v>0</v>
      </c>
      <c r="F19" s="1">
        <v>17</v>
      </c>
      <c r="G19" s="1">
        <f t="shared" si="0"/>
        <v>17</v>
      </c>
      <c r="H19" s="1">
        <v>0</v>
      </c>
      <c r="I19" s="1">
        <v>8</v>
      </c>
      <c r="J19" s="1">
        <v>1</v>
      </c>
      <c r="K19" s="1">
        <f t="shared" si="1"/>
        <v>9</v>
      </c>
    </row>
    <row r="20" spans="3:11" ht="30" customHeight="1" thickBot="1">
      <c r="C20" s="4">
        <v>15</v>
      </c>
      <c r="D20" s="3" t="s">
        <v>13</v>
      </c>
      <c r="E20" s="1">
        <v>0</v>
      </c>
      <c r="F20" s="1">
        <v>13</v>
      </c>
      <c r="G20" s="1">
        <f t="shared" si="0"/>
        <v>13</v>
      </c>
      <c r="H20" s="1">
        <v>0</v>
      </c>
      <c r="I20" s="1">
        <v>5</v>
      </c>
      <c r="J20" s="1">
        <v>0</v>
      </c>
      <c r="K20" s="1">
        <f t="shared" si="1"/>
        <v>5</v>
      </c>
    </row>
    <row r="21" spans="3:11" ht="30" customHeight="1" thickBot="1">
      <c r="C21" s="4">
        <v>16</v>
      </c>
      <c r="D21" s="3" t="s">
        <v>14</v>
      </c>
      <c r="E21" s="1">
        <v>4</v>
      </c>
      <c r="F21" s="1">
        <v>2</v>
      </c>
      <c r="G21" s="1">
        <f t="shared" si="0"/>
        <v>6</v>
      </c>
      <c r="H21" s="1">
        <v>2</v>
      </c>
      <c r="I21" s="1">
        <v>1</v>
      </c>
      <c r="J21" s="1">
        <v>0</v>
      </c>
      <c r="K21" s="1">
        <f t="shared" si="1"/>
        <v>3</v>
      </c>
    </row>
    <row r="22" spans="3:11" ht="30" customHeight="1" thickBot="1">
      <c r="C22" s="4">
        <v>17</v>
      </c>
      <c r="D22" s="3" t="s">
        <v>15</v>
      </c>
      <c r="E22" s="1">
        <v>0</v>
      </c>
      <c r="F22" s="1">
        <v>5</v>
      </c>
      <c r="G22" s="1">
        <f t="shared" si="0"/>
        <v>5</v>
      </c>
      <c r="H22" s="1">
        <v>0</v>
      </c>
      <c r="I22" s="1">
        <v>3</v>
      </c>
      <c r="J22" s="1">
        <v>0</v>
      </c>
      <c r="K22" s="1">
        <f t="shared" si="1"/>
        <v>3</v>
      </c>
    </row>
    <row r="23" spans="3:11" ht="30" customHeight="1" thickBot="1">
      <c r="C23" s="4">
        <v>18</v>
      </c>
      <c r="D23" s="3" t="s">
        <v>18</v>
      </c>
      <c r="E23" s="1">
        <v>1018</v>
      </c>
      <c r="F23" s="1">
        <v>2215</v>
      </c>
      <c r="G23" s="1">
        <f t="shared" si="0"/>
        <v>3233</v>
      </c>
      <c r="H23" s="1">
        <v>345</v>
      </c>
      <c r="I23" s="1">
        <v>852</v>
      </c>
      <c r="J23" s="1">
        <v>95</v>
      </c>
      <c r="K23" s="1">
        <f t="shared" si="1"/>
        <v>1292</v>
      </c>
    </row>
    <row r="24" spans="3:11" ht="52.5" customHeight="1" thickBot="1">
      <c r="C24" s="4">
        <v>19</v>
      </c>
      <c r="D24" s="3" t="s">
        <v>22</v>
      </c>
      <c r="E24" s="1">
        <v>612</v>
      </c>
      <c r="F24" s="1">
        <v>1708</v>
      </c>
      <c r="G24" s="1">
        <f t="shared" si="0"/>
        <v>2320</v>
      </c>
      <c r="H24" s="1">
        <v>14</v>
      </c>
      <c r="I24" s="1">
        <v>66</v>
      </c>
      <c r="J24" s="1">
        <v>0</v>
      </c>
      <c r="K24" s="1">
        <f t="shared" si="1"/>
        <v>80</v>
      </c>
    </row>
    <row r="25" spans="3:11" ht="30" customHeight="1" thickBot="1">
      <c r="C25" s="9" t="s">
        <v>16</v>
      </c>
      <c r="D25" s="10"/>
      <c r="E25" s="5">
        <f t="shared" ref="E25:I25" si="2">SUM(E6:E24)</f>
        <v>2420</v>
      </c>
      <c r="F25" s="5">
        <f t="shared" si="2"/>
        <v>5571</v>
      </c>
      <c r="G25" s="5">
        <f>SUM(G6:G24)</f>
        <v>7991</v>
      </c>
      <c r="H25" s="5">
        <f t="shared" si="2"/>
        <v>626</v>
      </c>
      <c r="I25" s="5">
        <f t="shared" si="2"/>
        <v>1533</v>
      </c>
      <c r="J25" s="5">
        <f>SUM(J6:J24)</f>
        <v>200</v>
      </c>
      <c r="K25" s="5">
        <f>SUM(K6:K24)</f>
        <v>2359</v>
      </c>
    </row>
  </sheetData>
  <mergeCells count="1">
    <mergeCell ref="C25:D25"/>
  </mergeCells>
  <pageMargins left="0.7" right="0.7" top="0.75" bottom="0.75" header="0.3" footer="0.3"/>
  <pageSetup paperSize="9" scale="45" fitToHeight="0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Wykaz osoby-liczba nieruchomośc</vt:lpstr>
      <vt:lpstr>Podział na miejscowości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bkolosza</dc:creator>
  <cp:lastModifiedBy>epych</cp:lastModifiedBy>
  <cp:lastPrinted>2017-05-08T11:14:33Z</cp:lastPrinted>
  <dcterms:created xsi:type="dcterms:W3CDTF">2014-02-26T08:52:01Z</dcterms:created>
  <dcterms:modified xsi:type="dcterms:W3CDTF">2017-05-08T11:29:42Z</dcterms:modified>
</cp:coreProperties>
</file>